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EQUIDES MONODACCTYLES/OUTILS-TOOLS/DIAGRAMMES de SIMPSON/"/>
    </mc:Choice>
  </mc:AlternateContent>
  <xr:revisionPtr revIDLastSave="0" documentId="8_{6DE6049B-3662-C540-9564-D06F679CB98C}" xr6:coauthVersionLast="47" xr6:coauthVersionMax="47" xr10:uidLastSave="{00000000-0000-0000-0000-000000000000}"/>
  <bookViews>
    <workbookView xWindow="10940" yWindow="1260" windowWidth="23840" windowHeight="18900" xr2:uid="{00000000-000D-0000-FFFF-FFFF00000000}"/>
  </bookViews>
  <sheets>
    <sheet name="Feuil1" sheetId="1" r:id="rId1"/>
  </sheets>
  <definedNames>
    <definedName name="_xlnm.Print_Area">Feuil1!$C$1:$U$3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PALEONTOLOGIE</author>
  </authors>
  <commentList>
    <comment ref="C4" authorId="0" shapeId="0" xr:uid="{00000000-0006-0000-0000-000001000000}">
      <text>
        <r>
          <rPr>
            <b/>
            <sz val="9"/>
            <color indexed="81"/>
            <rFont val="Geneva"/>
            <family val="2"/>
          </rPr>
          <t>n=5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Geneva"/>
            <family val="2"/>
          </rPr>
          <t xml:space="preserve">n=3
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8" authorId="0" shapeId="0" xr:uid="{00000000-0006-0000-0000-000003000000}">
      <text>
        <r>
          <rPr>
            <b/>
            <sz val="9"/>
            <color indexed="81"/>
            <rFont val="Geneva"/>
            <family val="2"/>
          </rPr>
          <t>n=14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Geneva"/>
            <family val="2"/>
          </rPr>
          <t xml:space="preserve">n=7
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Geneva"/>
            <family val="2"/>
          </rPr>
          <t xml:space="preserve">n=16
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14" authorId="0" shapeId="0" xr:uid="{00000000-0006-0000-0000-000006000000}">
      <text>
        <r>
          <rPr>
            <b/>
            <sz val="9"/>
            <color indexed="81"/>
            <rFont val="Geneva"/>
            <family val="2"/>
          </rPr>
          <t>n=14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16" authorId="0" shapeId="0" xr:uid="{00000000-0006-0000-0000-000007000000}">
      <text>
        <r>
          <rPr>
            <b/>
            <sz val="9"/>
            <color indexed="81"/>
            <rFont val="Geneva"/>
            <family val="2"/>
          </rPr>
          <t>n=27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18" authorId="0" shapeId="0" xr:uid="{00000000-0006-0000-0000-000008000000}">
      <text>
        <r>
          <rPr>
            <b/>
            <sz val="9"/>
            <color indexed="81"/>
            <rFont val="Geneva"/>
            <family val="2"/>
          </rPr>
          <t>n=24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C20" authorId="0" shapeId="0" xr:uid="{00000000-0006-0000-0000-000009000000}">
      <text>
        <r>
          <rPr>
            <b/>
            <sz val="9"/>
            <color indexed="81"/>
            <rFont val="Geneva"/>
            <family val="2"/>
          </rPr>
          <t>n=17</t>
        </r>
        <r>
          <rPr>
            <sz val="9"/>
            <color indexed="81"/>
            <rFont val="Genev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<sst xmlns="http://schemas.openxmlformats.org/spreadsheetml/2006/main" count="36" uniqueCount="19">
  <si>
    <t>H</t>
  </si>
  <si>
    <t>n</t>
  </si>
  <si>
    <t>F</t>
  </si>
  <si>
    <t>R</t>
  </si>
  <si>
    <t>T</t>
  </si>
  <si>
    <t>MC</t>
  </si>
  <si>
    <t>MT</t>
  </si>
  <si>
    <t>Ph I A</t>
  </si>
  <si>
    <t>Ph I P</t>
  </si>
  <si>
    <t>Ph III A (4)</t>
  </si>
  <si>
    <t>Jaurens</t>
  </si>
  <si>
    <t>29000 BP</t>
  </si>
  <si>
    <t>E. gallicus</t>
  </si>
  <si>
    <t>E. przewalskii</t>
  </si>
  <si>
    <t>"Tarpan"</t>
  </si>
  <si>
    <t>LG 521</t>
  </si>
  <si>
    <t>Log10 E.h.o.</t>
  </si>
  <si>
    <t>E. hemionus</t>
  </si>
  <si>
    <t>onager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</si>
</sst>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9"/>
      <name val="Geneva"/>
    </font>
    <font>
      <sz val="9"/>
      <color indexed="81"/>
      <name val="Geneva"/>
      <family val="2"/>
    </font>
    <font>
      <b/>
      <sz val="9"/>
      <color indexed="81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Segments de membres</a:t>
            </a:r>
          </a:p>
        </c:rich>
      </c:tx>
      <c:layout>
        <c:manualLayout>
          <c:xMode val="edge"/>
          <c:yMode val="edge"/>
          <c:x val="0.36559235759082448"/>
          <c:y val="3.2070016499089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8531319649171"/>
          <c:y val="0.21865920340288386"/>
          <c:w val="0.78763647628023215"/>
          <c:h val="0.63848487393642084"/>
        </c:manualLayout>
      </c:layout>
      <c:lineChart>
        <c:grouping val="standard"/>
        <c:varyColors val="0"/>
        <c:ser>
          <c:idx val="0"/>
          <c:order val="0"/>
          <c:tx>
            <c:strRef>
              <c:f>Feuil1!$C$23</c:f>
              <c:strCache>
                <c:ptCount val="1"/>
                <c:pt idx="0">
                  <c:v>E. gallicus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Feuil1!$B$24:$B$32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Feuil1!$C$24:$C$32</c:f>
              <c:numCache>
                <c:formatCode>0.000</c:formatCode>
                <c:ptCount val="9"/>
                <c:pt idx="0">
                  <c:v>5.9922447155662972E-2</c:v>
                </c:pt>
                <c:pt idx="1">
                  <c:v>6.5079826825469755E-2</c:v>
                </c:pt>
                <c:pt idx="2">
                  <c:v>4.5609494484305735E-2</c:v>
                </c:pt>
                <c:pt idx="3">
                  <c:v>4.3406224467913201E-2</c:v>
                </c:pt>
                <c:pt idx="4">
                  <c:v>1.4953088761953559E-2</c:v>
                </c:pt>
                <c:pt idx="5">
                  <c:v>2.8645181449530099E-2</c:v>
                </c:pt>
                <c:pt idx="6">
                  <c:v>5.0456283968317583E-2</c:v>
                </c:pt>
                <c:pt idx="7">
                  <c:v>6.7643332653867683E-2</c:v>
                </c:pt>
                <c:pt idx="8">
                  <c:v>0.1965139304209842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3-BE4B-922A-5AC761D20931}"/>
            </c:ext>
          </c:extLst>
        </c:ser>
        <c:ser>
          <c:idx val="1"/>
          <c:order val="1"/>
          <c:tx>
            <c:strRef>
              <c:f>Feuil1!$D$23</c:f>
              <c:strCache>
                <c:ptCount val="1"/>
                <c:pt idx="0">
                  <c:v>E. przewalskii</c:v>
                </c:pt>
              </c:strCache>
            </c:strRef>
          </c:tx>
          <c:spPr>
            <a:ln w="381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Feuil1!$B$24:$B$32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Feuil1!$D$24:$D$32</c:f>
              <c:numCache>
                <c:formatCode>0.000</c:formatCode>
                <c:ptCount val="9"/>
                <c:pt idx="0">
                  <c:v>4.2324314722281375E-2</c:v>
                </c:pt>
                <c:pt idx="1">
                  <c:v>4.0709577673858632E-2</c:v>
                </c:pt>
                <c:pt idx="2">
                  <c:v>3.0702448205967237E-2</c:v>
                </c:pt>
                <c:pt idx="3">
                  <c:v>2.7030295144728544E-2</c:v>
                </c:pt>
                <c:pt idx="4">
                  <c:v>1.1608562066351968E-2</c:v>
                </c:pt>
                <c:pt idx="5">
                  <c:v>1.7146546941541718E-2</c:v>
                </c:pt>
                <c:pt idx="6">
                  <c:v>1.7295964472215708E-2</c:v>
                </c:pt>
                <c:pt idx="7">
                  <c:v>1.9092941909022443E-2</c:v>
                </c:pt>
                <c:pt idx="8">
                  <c:v>0.13092910029748728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3-BE4B-922A-5AC761D20931}"/>
            </c:ext>
          </c:extLst>
        </c:ser>
        <c:ser>
          <c:idx val="2"/>
          <c:order val="2"/>
          <c:tx>
            <c:strRef>
              <c:f>Feuil1!$E$23</c:f>
              <c:strCache>
                <c:ptCount val="1"/>
                <c:pt idx="0">
                  <c:v>"Tarpan"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Feuil1!$B$24:$B$32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Feuil1!$E$24:$E$32</c:f>
              <c:numCache>
                <c:formatCode>0.000</c:formatCode>
                <c:ptCount val="9"/>
                <c:pt idx="0">
                  <c:v>4.8806442250201698E-2</c:v>
                </c:pt>
                <c:pt idx="1">
                  <c:v>5.5912320584565744E-2</c:v>
                </c:pt>
                <c:pt idx="2">
                  <c:v>3.0702448205967237E-2</c:v>
                </c:pt>
                <c:pt idx="3">
                  <c:v>3.8481768509686543E-2</c:v>
                </c:pt>
                <c:pt idx="4">
                  <c:v>-2.3120629381225388E-2</c:v>
                </c:pt>
                <c:pt idx="5">
                  <c:v>3.7929890171390923E-3</c:v>
                </c:pt>
                <c:pt idx="6">
                  <c:v>-6.3066973632381895E-3</c:v>
                </c:pt>
                <c:pt idx="7">
                  <c:v>1.8260481642242699E-3</c:v>
                </c:pt>
                <c:pt idx="8">
                  <c:v>0.13092910029748728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3-BE4B-922A-5AC761D2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28000"/>
        <c:axId val="1"/>
      </c:lineChart>
      <c:catAx>
        <c:axId val="107402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074028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430161159487251"/>
          <c:y val="0.1137027857694996"/>
          <c:w val="0.65591570038353808"/>
          <c:h val="5.5393664862063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88900</xdr:rowOff>
    </xdr:from>
    <xdr:to>
      <xdr:col>10</xdr:col>
      <xdr:colOff>685800</xdr:colOff>
      <xdr:row>27</xdr:row>
      <xdr:rowOff>152400</xdr:rowOff>
    </xdr:to>
    <xdr:graphicFrame macro="">
      <xdr:nvGraphicFramePr>
        <xdr:cNvPr id="1052" name="Graphique 28">
          <a:extLst>
            <a:ext uri="{FF2B5EF4-FFF2-40B4-BE49-F238E27FC236}">
              <a16:creationId xmlns:a16="http://schemas.microsoft.com/office/drawing/2014/main" id="{3689CA43-56A6-7E74-693C-C0D1D86B3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workbookViewId="0">
      <selection activeCell="B4" sqref="B4"/>
    </sheetView>
  </sheetViews>
  <sheetFormatPr baseColWidth="10" defaultColWidth="11.5" defaultRowHeight="13" x14ac:dyDescent="0.2"/>
  <cols>
    <col min="1" max="2" width="11.5" style="1" customWidth="1"/>
    <col min="3" max="4" width="11.5" customWidth="1"/>
    <col min="5" max="5" width="11.5" style="2" customWidth="1"/>
    <col min="6" max="6" width="11.5" customWidth="1"/>
    <col min="7" max="7" width="11.5" style="2" customWidth="1"/>
    <col min="8" max="8" width="11.5" customWidth="1"/>
    <col min="9" max="9" width="11.5" style="2" customWidth="1"/>
    <col min="10" max="10" width="11.5" customWidth="1"/>
    <col min="11" max="11" width="11.5" style="2" customWidth="1"/>
    <col min="12" max="12" width="11.5" customWidth="1"/>
    <col min="13" max="13" width="11.5" style="2" customWidth="1"/>
    <col min="14" max="14" width="11.5" customWidth="1"/>
    <col min="15" max="15" width="11.5" style="2" customWidth="1"/>
    <col min="16" max="16" width="11.5" customWidth="1"/>
    <col min="17" max="17" width="11.5" style="2" customWidth="1"/>
    <col min="18" max="18" width="11.5" customWidth="1"/>
    <col min="19" max="19" width="11.5" style="2" customWidth="1"/>
    <col min="20" max="20" width="11.5" customWidth="1"/>
    <col min="21" max="21" width="11.5" style="2" customWidth="1"/>
    <col min="22" max="22" width="11.5" style="1" customWidth="1"/>
  </cols>
  <sheetData>
    <row r="1" spans="1:32" s="9" customFormat="1" x14ac:dyDescent="0.2">
      <c r="A1" s="6"/>
      <c r="B1" s="6"/>
      <c r="C1" s="6" t="s">
        <v>10</v>
      </c>
      <c r="D1" s="6"/>
      <c r="E1" s="6"/>
      <c r="F1" s="7"/>
      <c r="G1" s="8"/>
      <c r="H1" s="7"/>
      <c r="I1" s="8"/>
      <c r="J1" s="7"/>
      <c r="K1" s="8"/>
      <c r="L1" s="7"/>
      <c r="M1" s="8"/>
      <c r="N1" s="7"/>
      <c r="O1" s="8"/>
      <c r="P1" s="7"/>
      <c r="Q1" s="8"/>
      <c r="R1" s="7"/>
      <c r="S1" s="8"/>
      <c r="T1" s="7"/>
      <c r="U1" s="8"/>
      <c r="V1" s="6"/>
      <c r="X1" s="10"/>
      <c r="Y1" s="10"/>
      <c r="Z1" s="10"/>
      <c r="AA1" s="10"/>
      <c r="AB1" s="10"/>
      <c r="AC1" s="10"/>
      <c r="AD1" s="10"/>
      <c r="AE1" s="10"/>
      <c r="AF1" s="10"/>
    </row>
    <row r="2" spans="1:32" s="9" customFormat="1" x14ac:dyDescent="0.2">
      <c r="A2" s="6"/>
      <c r="B2" s="6" t="s">
        <v>17</v>
      </c>
      <c r="C2" s="6" t="s">
        <v>11</v>
      </c>
      <c r="D2" s="6"/>
      <c r="E2" s="6" t="s">
        <v>15</v>
      </c>
      <c r="F2" s="7"/>
      <c r="G2" s="8"/>
      <c r="H2" s="7"/>
      <c r="I2" s="8"/>
      <c r="J2" s="7"/>
      <c r="K2" s="8"/>
      <c r="L2" s="7"/>
      <c r="M2" s="8"/>
      <c r="N2" s="7"/>
      <c r="O2" s="8"/>
      <c r="P2" s="7"/>
      <c r="Q2" s="8"/>
      <c r="R2" s="7"/>
      <c r="S2" s="8"/>
      <c r="T2" s="7"/>
      <c r="U2" s="8"/>
      <c r="V2" s="6"/>
      <c r="X2" s="10"/>
      <c r="Y2" s="10"/>
      <c r="Z2" s="10"/>
      <c r="AA2" s="10"/>
      <c r="AB2" s="10"/>
      <c r="AC2" s="10"/>
      <c r="AD2" s="10"/>
      <c r="AE2" s="10"/>
      <c r="AF2" s="10"/>
    </row>
    <row r="3" spans="1:32" s="9" customFormat="1" x14ac:dyDescent="0.2">
      <c r="B3" s="9" t="s">
        <v>18</v>
      </c>
      <c r="C3" s="9" t="s">
        <v>12</v>
      </c>
      <c r="D3" s="9" t="s">
        <v>13</v>
      </c>
      <c r="E3" s="9" t="s">
        <v>14</v>
      </c>
      <c r="G3" s="8"/>
      <c r="I3" s="8"/>
      <c r="K3" s="8"/>
      <c r="M3" s="8"/>
      <c r="O3" s="8"/>
      <c r="Q3" s="8"/>
      <c r="S3" s="8"/>
      <c r="U3" s="8"/>
      <c r="V3" s="6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">
      <c r="A4" s="9" t="s">
        <v>0</v>
      </c>
      <c r="B4" s="4">
        <v>241.3</v>
      </c>
      <c r="C4" s="4">
        <v>277</v>
      </c>
      <c r="D4" s="4">
        <v>266</v>
      </c>
      <c r="E4" s="4">
        <v>270</v>
      </c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2">
      <c r="A5" s="2" t="s">
        <v>1</v>
      </c>
      <c r="B5" s="2">
        <v>8</v>
      </c>
      <c r="C5" s="2">
        <v>5</v>
      </c>
      <c r="D5" s="2">
        <v>7</v>
      </c>
      <c r="E5" s="2">
        <v>1</v>
      </c>
    </row>
    <row r="6" spans="1:32" x14ac:dyDescent="0.2">
      <c r="A6" s="9" t="s">
        <v>2</v>
      </c>
      <c r="B6" s="4">
        <v>329.7</v>
      </c>
      <c r="C6" s="4">
        <v>383</v>
      </c>
      <c r="D6" s="4">
        <v>362.1</v>
      </c>
      <c r="E6" s="4">
        <v>375</v>
      </c>
    </row>
    <row r="7" spans="1:32" x14ac:dyDescent="0.2">
      <c r="A7" s="2" t="s">
        <v>1</v>
      </c>
      <c r="B7" s="2">
        <v>8</v>
      </c>
      <c r="C7" s="2">
        <v>3</v>
      </c>
      <c r="D7" s="2">
        <v>7</v>
      </c>
      <c r="E7" s="2">
        <v>1</v>
      </c>
    </row>
    <row r="8" spans="1:32" x14ac:dyDescent="0.2">
      <c r="A8" s="9" t="s">
        <v>3</v>
      </c>
      <c r="B8" s="4">
        <v>293.5</v>
      </c>
      <c r="C8" s="4">
        <v>326</v>
      </c>
      <c r="D8" s="4">
        <v>315</v>
      </c>
      <c r="E8" s="4">
        <v>315</v>
      </c>
    </row>
    <row r="9" spans="1:32" x14ac:dyDescent="0.2">
      <c r="A9" s="2" t="s">
        <v>1</v>
      </c>
      <c r="B9" s="2">
        <v>8</v>
      </c>
      <c r="C9" s="2">
        <v>14</v>
      </c>
      <c r="D9" s="2">
        <v>7</v>
      </c>
      <c r="E9" s="2">
        <v>1</v>
      </c>
    </row>
    <row r="10" spans="1:32" x14ac:dyDescent="0.2">
      <c r="A10" s="9" t="s">
        <v>4</v>
      </c>
      <c r="B10" s="4">
        <v>313</v>
      </c>
      <c r="C10" s="4">
        <v>345.9</v>
      </c>
      <c r="D10" s="4">
        <v>333.1</v>
      </c>
      <c r="E10" s="4">
        <v>342</v>
      </c>
    </row>
    <row r="11" spans="1:32" x14ac:dyDescent="0.2">
      <c r="A11" s="2" t="s">
        <v>1</v>
      </c>
      <c r="B11" s="2">
        <v>8</v>
      </c>
      <c r="C11" s="2">
        <v>7</v>
      </c>
      <c r="D11" s="2">
        <v>7</v>
      </c>
      <c r="E11" s="2">
        <v>1</v>
      </c>
    </row>
    <row r="12" spans="1:32" x14ac:dyDescent="0.2">
      <c r="A12" s="9" t="s">
        <v>5</v>
      </c>
      <c r="B12" s="4">
        <v>214.1</v>
      </c>
      <c r="C12" s="4">
        <v>221.6</v>
      </c>
      <c r="D12" s="4">
        <v>219.9</v>
      </c>
      <c r="E12" s="4">
        <v>203</v>
      </c>
    </row>
    <row r="13" spans="1:32" x14ac:dyDescent="0.2">
      <c r="A13" s="2" t="s">
        <v>1</v>
      </c>
      <c r="B13" s="2">
        <v>8</v>
      </c>
      <c r="C13" s="2">
        <v>16</v>
      </c>
      <c r="D13" s="2">
        <v>17</v>
      </c>
      <c r="E13" s="2">
        <v>1</v>
      </c>
    </row>
    <row r="14" spans="1:32" x14ac:dyDescent="0.2">
      <c r="A14" s="9" t="s">
        <v>6</v>
      </c>
      <c r="B14" s="4">
        <v>250.8</v>
      </c>
      <c r="C14" s="4">
        <v>267.89999999999998</v>
      </c>
      <c r="D14" s="4">
        <v>260.89999999999998</v>
      </c>
      <c r="E14" s="4">
        <v>253</v>
      </c>
    </row>
    <row r="15" spans="1:32" x14ac:dyDescent="0.2">
      <c r="A15" s="2" t="s">
        <v>1</v>
      </c>
      <c r="B15" s="2">
        <v>8</v>
      </c>
      <c r="C15" s="2">
        <v>14</v>
      </c>
      <c r="D15" s="2">
        <v>16</v>
      </c>
      <c r="E15" s="2">
        <v>1</v>
      </c>
    </row>
    <row r="16" spans="1:32" x14ac:dyDescent="0.2">
      <c r="A16" s="9" t="s">
        <v>7</v>
      </c>
      <c r="B16" s="4">
        <v>76.3</v>
      </c>
      <c r="C16" s="4">
        <v>85.7</v>
      </c>
      <c r="D16" s="4">
        <v>79.400000000000006</v>
      </c>
      <c r="E16" s="4">
        <v>75.2</v>
      </c>
    </row>
    <row r="17" spans="1:5" x14ac:dyDescent="0.2">
      <c r="A17" s="2" t="s">
        <v>1</v>
      </c>
      <c r="B17" s="2">
        <v>8</v>
      </c>
      <c r="C17" s="2">
        <v>27</v>
      </c>
      <c r="D17" s="2">
        <v>5</v>
      </c>
      <c r="E17" s="2">
        <v>1</v>
      </c>
    </row>
    <row r="18" spans="1:5" x14ac:dyDescent="0.2">
      <c r="A18" s="9" t="s">
        <v>8</v>
      </c>
      <c r="B18" s="4">
        <v>71.2</v>
      </c>
      <c r="C18" s="4">
        <v>83.2</v>
      </c>
      <c r="D18" s="4">
        <v>74.400000000000006</v>
      </c>
      <c r="E18" s="4">
        <v>71.5</v>
      </c>
    </row>
    <row r="19" spans="1:5" x14ac:dyDescent="0.2">
      <c r="A19" s="2" t="s">
        <v>1</v>
      </c>
      <c r="B19" s="2">
        <v>8</v>
      </c>
      <c r="C19" s="2">
        <v>24</v>
      </c>
      <c r="D19" s="2">
        <v>5</v>
      </c>
      <c r="E19" s="2">
        <v>1</v>
      </c>
    </row>
    <row r="20" spans="1:5" x14ac:dyDescent="0.2">
      <c r="A20" s="9" t="s">
        <v>9</v>
      </c>
      <c r="B20">
        <v>54</v>
      </c>
      <c r="C20" s="4">
        <v>84.9</v>
      </c>
      <c r="D20" s="4">
        <v>73</v>
      </c>
      <c r="E20" s="4">
        <v>73</v>
      </c>
    </row>
    <row r="21" spans="1:5" x14ac:dyDescent="0.2">
      <c r="A21" s="2" t="s">
        <v>1</v>
      </c>
      <c r="B21" s="2">
        <v>8</v>
      </c>
      <c r="C21" s="2">
        <v>17</v>
      </c>
      <c r="D21" s="2">
        <v>5</v>
      </c>
      <c r="E21" s="2">
        <v>1</v>
      </c>
    </row>
    <row r="22" spans="1:5" x14ac:dyDescent="0.2">
      <c r="C22" s="1"/>
      <c r="D22" s="1"/>
      <c r="E22" s="1"/>
    </row>
    <row r="23" spans="1:5" x14ac:dyDescent="0.2">
      <c r="A23" s="6" t="s">
        <v>16</v>
      </c>
      <c r="B23"/>
      <c r="C23" t="str">
        <f>C3</f>
        <v>E. gallicus</v>
      </c>
      <c r="D23" t="str">
        <f>D3</f>
        <v>E. przewalskii</v>
      </c>
      <c r="E23" t="str">
        <f>E3</f>
        <v>"Tarpan"</v>
      </c>
    </row>
    <row r="24" spans="1:5" x14ac:dyDescent="0.2">
      <c r="A24" s="11">
        <v>2.383</v>
      </c>
      <c r="B24" s="3" t="s">
        <v>0</v>
      </c>
      <c r="C24" s="5">
        <f>LOG10(C4)-LOG10($B4)</f>
        <v>5.9922447155662972E-2</v>
      </c>
      <c r="D24" s="5">
        <f>LOG10(D4)-LOG10($B4)</f>
        <v>4.2324314722281375E-2</v>
      </c>
      <c r="E24" s="5">
        <f>LOG10(E4)-LOG10($B4)</f>
        <v>4.8806442250201698E-2</v>
      </c>
    </row>
    <row r="25" spans="1:5" x14ac:dyDescent="0.2">
      <c r="A25" s="11">
        <v>2.5179999999999998</v>
      </c>
      <c r="B25" s="3" t="s">
        <v>2</v>
      </c>
      <c r="C25" s="5">
        <f>LOG10(C6)-LOG10($B6)</f>
        <v>6.5079826825469755E-2</v>
      </c>
      <c r="D25" s="5">
        <f>LOG10(D6)-LOG10($B6)</f>
        <v>4.0709577673858632E-2</v>
      </c>
      <c r="E25" s="5">
        <f>LOG10(E6)-LOG10($B6)</f>
        <v>5.5912320584565744E-2</v>
      </c>
    </row>
    <row r="26" spans="1:5" x14ac:dyDescent="0.2">
      <c r="A26" s="11">
        <v>2.468</v>
      </c>
      <c r="B26" s="3" t="s">
        <v>3</v>
      </c>
      <c r="C26" s="5">
        <f>LOG10(C8)-LOG10($B8)</f>
        <v>4.5609494484305735E-2</v>
      </c>
      <c r="D26" s="5">
        <f>LOG10(D8)-LOG10($B8)</f>
        <v>3.0702448205967237E-2</v>
      </c>
      <c r="E26" s="5">
        <f>LOG10(E8)-LOG10($B8)</f>
        <v>3.0702448205967237E-2</v>
      </c>
    </row>
    <row r="27" spans="1:5" x14ac:dyDescent="0.2">
      <c r="A27" s="11">
        <v>2.496</v>
      </c>
      <c r="B27" s="3" t="s">
        <v>4</v>
      </c>
      <c r="C27" s="5">
        <f>LOG10(C10)-LOG10($B10)</f>
        <v>4.3406224467913201E-2</v>
      </c>
      <c r="D27" s="5">
        <f>LOG10(D10)-LOG10($B10)</f>
        <v>2.7030295144728544E-2</v>
      </c>
      <c r="E27" s="5">
        <f>LOG10(E10)-LOG10($B10)</f>
        <v>3.8481768509686543E-2</v>
      </c>
    </row>
    <row r="28" spans="1:5" x14ac:dyDescent="0.2">
      <c r="A28" s="11">
        <v>2.331</v>
      </c>
      <c r="B28" s="3" t="s">
        <v>5</v>
      </c>
      <c r="C28" s="5">
        <f>LOG10(C12)-LOG10($B12)</f>
        <v>1.4953088761953559E-2</v>
      </c>
      <c r="D28" s="5">
        <f>LOG10(D12)-LOG10($B12)</f>
        <v>1.1608562066351968E-2</v>
      </c>
      <c r="E28" s="5">
        <f>LOG10(E12)-LOG10($B12)</f>
        <v>-2.3120629381225388E-2</v>
      </c>
    </row>
    <row r="29" spans="1:5" x14ac:dyDescent="0.2">
      <c r="A29" s="11">
        <v>2.399</v>
      </c>
      <c r="B29" s="3" t="s">
        <v>6</v>
      </c>
      <c r="C29" s="5">
        <f>LOG10(C14)-LOG10($B14)</f>
        <v>2.8645181449530099E-2</v>
      </c>
      <c r="D29" s="5">
        <f>LOG10(D14)-LOG10($B14)</f>
        <v>1.7146546941541718E-2</v>
      </c>
      <c r="E29" s="5">
        <f>LOG10(E14)-LOG10($B14)</f>
        <v>3.7929890171390923E-3</v>
      </c>
    </row>
    <row r="30" spans="1:5" x14ac:dyDescent="0.2">
      <c r="A30" s="11">
        <v>1.883</v>
      </c>
      <c r="B30" s="3" t="s">
        <v>7</v>
      </c>
      <c r="C30" s="5">
        <f>LOG10(C16)-LOG10($B16)</f>
        <v>5.0456283968317583E-2</v>
      </c>
      <c r="D30" s="5">
        <f>LOG10(D16)-LOG10($B16)</f>
        <v>1.7295964472215708E-2</v>
      </c>
      <c r="E30" s="5">
        <f>LOG10(E16)-LOG10($B16)</f>
        <v>-6.3066973632381895E-3</v>
      </c>
    </row>
    <row r="31" spans="1:5" x14ac:dyDescent="0.2">
      <c r="A31" s="11">
        <v>1.8520000000000001</v>
      </c>
      <c r="B31" s="3" t="s">
        <v>8</v>
      </c>
      <c r="C31" s="5">
        <f>LOG10(C18)-LOG10($B18)</f>
        <v>6.7643332653867683E-2</v>
      </c>
      <c r="D31" s="5">
        <f>LOG10(D18)-LOG10($B18)</f>
        <v>1.9092941909022443E-2</v>
      </c>
      <c r="E31" s="5">
        <f>LOG10(E18)-LOG10($B18)</f>
        <v>1.8260481642242699E-3</v>
      </c>
    </row>
    <row r="32" spans="1:5" x14ac:dyDescent="0.2">
      <c r="A32" s="11">
        <v>1.732</v>
      </c>
      <c r="B32" s="3" t="s">
        <v>9</v>
      </c>
      <c r="C32" s="5">
        <f>LOG10(C20)-LOG10($B20)</f>
        <v>0.1965139304209842</v>
      </c>
      <c r="D32" s="5">
        <f>LOG10(D20)-LOG10($B20)</f>
        <v>0.13092910029748728</v>
      </c>
      <c r="E32" s="5">
        <f>LOG10(E20)-LOG10($B20)</f>
        <v>0.13092910029748728</v>
      </c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2000-02-23T19:32:56Z</dcterms:created>
  <dcterms:modified xsi:type="dcterms:W3CDTF">2024-07-24T12:21:10Z</dcterms:modified>
</cp:coreProperties>
</file>